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'Sheet1'!$A$1:$J$141</definedName>
  </definedNames>
  <calcPr fullCalcOnLoad="1"/>
</workbook>
</file>

<file path=xl/sharedStrings.xml><?xml version="1.0" encoding="utf-8"?>
<sst xmlns="http://schemas.openxmlformats.org/spreadsheetml/2006/main" count="123" uniqueCount="98">
  <si>
    <t>(Incorporated In Malaysia)</t>
  </si>
  <si>
    <t>The figures have not been audited.</t>
  </si>
  <si>
    <t>CONSOLIDATED INCOME STATEMENT</t>
  </si>
  <si>
    <t>Quarter</t>
  </si>
  <si>
    <t>RM'000</t>
  </si>
  <si>
    <t>Corresponding</t>
  </si>
  <si>
    <t>To Date</t>
  </si>
  <si>
    <t xml:space="preserve">Current Year </t>
  </si>
  <si>
    <t>Preceding Year</t>
  </si>
  <si>
    <t>Period</t>
  </si>
  <si>
    <t>Individual Quarter</t>
  </si>
  <si>
    <t>Cumulative Quarter</t>
  </si>
  <si>
    <t>(a)</t>
  </si>
  <si>
    <t>Turnover</t>
  </si>
  <si>
    <t>(b)</t>
  </si>
  <si>
    <t>Investment income</t>
  </si>
  <si>
    <t>(c)</t>
  </si>
  <si>
    <t>Other income including interest income</t>
  </si>
  <si>
    <t>borrowings, depreciation and armortisation,</t>
  </si>
  <si>
    <t>exceptional items, income tax, minority interest</t>
  </si>
  <si>
    <t>and extraordinary items</t>
  </si>
  <si>
    <t>minority interest and extraordinary items</t>
  </si>
  <si>
    <t>Operating profit/(loss) before interest on</t>
  </si>
  <si>
    <t>Less interest on borrowings</t>
  </si>
  <si>
    <t>Less depreciation and armortisation</t>
  </si>
  <si>
    <t>(d)</t>
  </si>
  <si>
    <t>(e)</t>
  </si>
  <si>
    <t>Operating profit/(loss) after interest on</t>
  </si>
  <si>
    <t xml:space="preserve">and exceptional items but before income tax, </t>
  </si>
  <si>
    <t>(f)</t>
  </si>
  <si>
    <t>Share in the results of associated companies</t>
  </si>
  <si>
    <t>(g)</t>
  </si>
  <si>
    <t>(h)</t>
  </si>
  <si>
    <t>Taxation</t>
  </si>
  <si>
    <t>(i)</t>
  </si>
  <si>
    <t xml:space="preserve">Profit/(loss) after taxation before </t>
  </si>
  <si>
    <t>(ii)</t>
  </si>
  <si>
    <t>(j)</t>
  </si>
  <si>
    <t>members of the company</t>
  </si>
  <si>
    <t>(k)</t>
  </si>
  <si>
    <t>Extraordinary items</t>
  </si>
  <si>
    <t>(iii)</t>
  </si>
  <si>
    <t>(l)</t>
  </si>
  <si>
    <t>items attributable to members of the company</t>
  </si>
  <si>
    <t>deducting any provision for preference</t>
  </si>
  <si>
    <t xml:space="preserve">Profit/(loss) after taxation attributable to </t>
  </si>
  <si>
    <t>CONSOLIDATED BALANCE SHEET</t>
  </si>
  <si>
    <t xml:space="preserve">Current </t>
  </si>
  <si>
    <t>Preceding</t>
  </si>
  <si>
    <t xml:space="preserve">Financial </t>
  </si>
  <si>
    <t>Year End</t>
  </si>
  <si>
    <t xml:space="preserve">As At </t>
  </si>
  <si>
    <t>End Of</t>
  </si>
  <si>
    <t>Fixed assets</t>
  </si>
  <si>
    <t>Investment in Associated Companies</t>
  </si>
  <si>
    <t>Intangible Assets</t>
  </si>
  <si>
    <t>Current Assets</t>
  </si>
  <si>
    <t>Stocks</t>
  </si>
  <si>
    <t xml:space="preserve">Contract Work-in -progress </t>
  </si>
  <si>
    <t>Trade Debtors</t>
  </si>
  <si>
    <t>Other Debtors, Deposits and Prepayments</t>
  </si>
  <si>
    <t>Short Term Deposits</t>
  </si>
  <si>
    <t>Cash and Bank Balances</t>
  </si>
  <si>
    <t>Current Liabilities</t>
  </si>
  <si>
    <t>Short Term Borrowings</t>
  </si>
  <si>
    <t>Other Creditors</t>
  </si>
  <si>
    <t>Trade Creditors</t>
  </si>
  <si>
    <t>Provision for taxation</t>
  </si>
  <si>
    <t>Proposed Dividend</t>
  </si>
  <si>
    <t>Share Capital</t>
  </si>
  <si>
    <t>Reserves</t>
  </si>
  <si>
    <t>Share Premium</t>
  </si>
  <si>
    <t>Capital Reserves</t>
  </si>
  <si>
    <t>Retained Profit</t>
  </si>
  <si>
    <t>Shareholders 'Funds</t>
  </si>
  <si>
    <t>Other Long Term Liabilities</t>
  </si>
  <si>
    <t>Net tangible assets per share (sen)</t>
  </si>
  <si>
    <t>Extraordinary items attributable to</t>
  </si>
  <si>
    <t>Long Term Borrowings</t>
  </si>
  <si>
    <t>Net Current Assets</t>
  </si>
  <si>
    <t>Profit/(loss) after taxation and extraordinary</t>
  </si>
  <si>
    <t>dividend, if any :</t>
  </si>
  <si>
    <t>Exceptional items</t>
  </si>
  <si>
    <t>Earning per share based on 2 (j) above after</t>
  </si>
  <si>
    <t>As At</t>
  </si>
  <si>
    <t>31/12/1999</t>
  </si>
  <si>
    <t xml:space="preserve">Basic (sen) </t>
  </si>
  <si>
    <t>Profit/(loss) before taxation, minority interests</t>
  </si>
  <si>
    <t>deducting minority interests</t>
  </si>
  <si>
    <t>Less Minority interests</t>
  </si>
  <si>
    <t>Less minority interests</t>
  </si>
  <si>
    <t>Long Term Investments</t>
  </si>
  <si>
    <t>Minority Interests</t>
  </si>
  <si>
    <t>Quarterly report on consolidated results for the financial year ended 31 December 2000.</t>
  </si>
  <si>
    <t>31/12/2000</t>
  </si>
  <si>
    <t>(Based on 28,000,000 ordinary shares / Cumulative quarter for year ended</t>
  </si>
  <si>
    <t>31/12/1999 was based on weighted average number of ordinary shares</t>
  </si>
  <si>
    <t>in issue during the nine months period of 23,941,726)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</si>
</sst>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4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3"/>
  <sheetViews>
    <sheetView tabSelected="1" workbookViewId="0" topLeftCell="A1">
      <selection activeCell="E17" sqref="E17"/>
    </sheetView>
  </sheetViews>
  <sheetFormatPr defaultColWidth="9.140625" defaultRowHeight="12.75"/>
  <cols>
    <col min="1" max="3" width="3.28125" style="1" customWidth="1"/>
    <col min="4" max="4" width="12.7109375" style="1" customWidth="1"/>
    <col min="5" max="5" width="22.421875" style="1" customWidth="1"/>
    <col min="6" max="7" width="11.7109375" style="1" customWidth="1"/>
    <col min="8" max="8" width="0.5625" style="1" customWidth="1"/>
    <col min="9" max="10" width="11.7109375" style="1" customWidth="1"/>
    <col min="11" max="16384" width="9.140625" style="1" customWidth="1"/>
  </cols>
  <sheetData>
    <row r="1" ht="12.75">
      <c r="A1" s="1" t="s">
        <v>0</v>
      </c>
    </row>
    <row r="2" ht="5.25" customHeight="1"/>
    <row r="3" ht="12.75">
      <c r="A3" s="1" t="s">
        <v>93</v>
      </c>
    </row>
    <row r="4" ht="12.75">
      <c r="A4" s="1" t="s">
        <v>1</v>
      </c>
    </row>
    <row r="5" ht="8.25" customHeight="1"/>
    <row r="6" spans="1:10" ht="12.75">
      <c r="A6" s="2" t="s">
        <v>2</v>
      </c>
      <c r="B6" s="3"/>
      <c r="C6" s="3"/>
      <c r="F6" s="25" t="s">
        <v>10</v>
      </c>
      <c r="G6" s="26"/>
      <c r="I6" s="25" t="s">
        <v>11</v>
      </c>
      <c r="J6" s="26"/>
    </row>
    <row r="7" spans="1:10" ht="12.75">
      <c r="A7" s="3"/>
      <c r="B7" s="3"/>
      <c r="C7" s="3"/>
      <c r="F7" s="4" t="s">
        <v>7</v>
      </c>
      <c r="G7" s="4" t="s">
        <v>8</v>
      </c>
      <c r="H7" s="3"/>
      <c r="I7" s="4" t="s">
        <v>7</v>
      </c>
      <c r="J7" s="4" t="s">
        <v>8</v>
      </c>
    </row>
    <row r="8" spans="1:10" ht="12.75">
      <c r="A8" s="3"/>
      <c r="B8" s="3"/>
      <c r="C8" s="3"/>
      <c r="F8" s="5" t="s">
        <v>3</v>
      </c>
      <c r="G8" s="5" t="s">
        <v>5</v>
      </c>
      <c r="H8" s="3"/>
      <c r="I8" s="5" t="s">
        <v>6</v>
      </c>
      <c r="J8" s="5" t="s">
        <v>5</v>
      </c>
    </row>
    <row r="9" spans="1:10" ht="12.75">
      <c r="A9" s="3"/>
      <c r="B9" s="3"/>
      <c r="C9" s="3"/>
      <c r="F9" s="5"/>
      <c r="G9" s="5" t="s">
        <v>3</v>
      </c>
      <c r="H9" s="3"/>
      <c r="I9" s="5"/>
      <c r="J9" s="5" t="s">
        <v>9</v>
      </c>
    </row>
    <row r="10" spans="1:10" ht="12.75">
      <c r="A10" s="3"/>
      <c r="B10" s="3"/>
      <c r="C10" s="3"/>
      <c r="F10" s="5" t="s">
        <v>94</v>
      </c>
      <c r="G10" s="5" t="s">
        <v>85</v>
      </c>
      <c r="H10" s="3"/>
      <c r="I10" s="5" t="s">
        <v>94</v>
      </c>
      <c r="J10" s="5" t="s">
        <v>85</v>
      </c>
    </row>
    <row r="11" spans="1:10" ht="12.75">
      <c r="A11" s="3"/>
      <c r="B11" s="3"/>
      <c r="C11" s="3"/>
      <c r="F11" s="6" t="s">
        <v>4</v>
      </c>
      <c r="G11" s="6" t="s">
        <v>4</v>
      </c>
      <c r="H11" s="3"/>
      <c r="I11" s="6" t="s">
        <v>4</v>
      </c>
      <c r="J11" s="6" t="s">
        <v>4</v>
      </c>
    </row>
    <row r="12" spans="1:3" ht="7.5" customHeight="1">
      <c r="A12" s="3"/>
      <c r="B12" s="3"/>
      <c r="C12" s="3"/>
    </row>
    <row r="13" spans="1:10" ht="12.75">
      <c r="A13" s="3">
        <v>1</v>
      </c>
      <c r="B13" s="3" t="s">
        <v>12</v>
      </c>
      <c r="C13" s="1" t="s">
        <v>13</v>
      </c>
      <c r="F13" s="9">
        <v>21378</v>
      </c>
      <c r="G13" s="21">
        <v>20015</v>
      </c>
      <c r="H13" s="8"/>
      <c r="I13" s="9">
        <v>66938</v>
      </c>
      <c r="J13" s="21">
        <v>61575</v>
      </c>
    </row>
    <row r="14" spans="1:10" ht="8.25" customHeight="1">
      <c r="A14" s="3"/>
      <c r="B14" s="3"/>
      <c r="F14" s="8"/>
      <c r="G14" s="8"/>
      <c r="H14" s="8"/>
      <c r="I14" s="8"/>
      <c r="J14" s="8"/>
    </row>
    <row r="15" spans="1:10" ht="12.75">
      <c r="A15" s="3"/>
      <c r="B15" s="3" t="s">
        <v>14</v>
      </c>
      <c r="C15" s="1" t="s">
        <v>15</v>
      </c>
      <c r="F15" s="9">
        <v>0</v>
      </c>
      <c r="G15" s="21">
        <v>0</v>
      </c>
      <c r="H15" s="8"/>
      <c r="I15" s="9">
        <v>0</v>
      </c>
      <c r="J15" s="21">
        <v>0</v>
      </c>
    </row>
    <row r="16" spans="1:10" ht="8.25" customHeight="1">
      <c r="A16" s="3"/>
      <c r="B16" s="3"/>
      <c r="F16" s="8"/>
      <c r="G16" s="8"/>
      <c r="H16" s="8"/>
      <c r="I16" s="8"/>
      <c r="J16" s="8"/>
    </row>
    <row r="17" spans="1:10" ht="12.75">
      <c r="A17" s="3"/>
      <c r="B17" s="3" t="s">
        <v>16</v>
      </c>
      <c r="C17" s="1" t="s">
        <v>17</v>
      </c>
      <c r="F17" s="9">
        <v>826</v>
      </c>
      <c r="G17" s="21">
        <v>91</v>
      </c>
      <c r="H17" s="8"/>
      <c r="I17" s="9">
        <v>1844</v>
      </c>
      <c r="J17" s="21">
        <v>924</v>
      </c>
    </row>
    <row r="18" spans="1:10" ht="9" customHeight="1">
      <c r="A18" s="3"/>
      <c r="B18" s="3"/>
      <c r="F18" s="8"/>
      <c r="G18" s="8"/>
      <c r="H18" s="8"/>
      <c r="I18" s="8"/>
      <c r="J18" s="8"/>
    </row>
    <row r="19" spans="1:10" ht="12.75">
      <c r="A19" s="3">
        <v>2</v>
      </c>
      <c r="B19" s="3" t="s">
        <v>12</v>
      </c>
      <c r="C19" s="1" t="s">
        <v>22</v>
      </c>
      <c r="F19" s="10"/>
      <c r="G19" s="10"/>
      <c r="H19" s="8"/>
      <c r="I19" s="10"/>
      <c r="J19" s="10"/>
    </row>
    <row r="20" spans="1:10" ht="12.75">
      <c r="A20" s="3"/>
      <c r="B20" s="3"/>
      <c r="C20" s="1" t="s">
        <v>18</v>
      </c>
      <c r="F20" s="11"/>
      <c r="G20" s="11"/>
      <c r="H20" s="8"/>
      <c r="I20" s="11"/>
      <c r="J20" s="11"/>
    </row>
    <row r="21" spans="1:10" ht="12.75">
      <c r="A21" s="3"/>
      <c r="B21" s="3"/>
      <c r="C21" s="1" t="s">
        <v>19</v>
      </c>
      <c r="F21" s="11"/>
      <c r="G21" s="11"/>
      <c r="H21" s="8"/>
      <c r="I21" s="11"/>
      <c r="J21" s="11"/>
    </row>
    <row r="22" spans="1:10" ht="12.75">
      <c r="A22" s="3"/>
      <c r="B22" s="3"/>
      <c r="C22" s="1" t="s">
        <v>20</v>
      </c>
      <c r="F22" s="11">
        <v>2384</v>
      </c>
      <c r="G22" s="18">
        <v>2559</v>
      </c>
      <c r="H22" s="8"/>
      <c r="I22" s="11">
        <v>8564</v>
      </c>
      <c r="J22" s="18">
        <v>10844</v>
      </c>
    </row>
    <row r="23" spans="1:10" ht="8.25" customHeight="1">
      <c r="A23" s="3"/>
      <c r="B23" s="3"/>
      <c r="F23" s="11"/>
      <c r="G23" s="18"/>
      <c r="H23" s="8"/>
      <c r="I23" s="11"/>
      <c r="J23" s="18"/>
    </row>
    <row r="24" spans="1:10" ht="12.75">
      <c r="A24" s="3"/>
      <c r="B24" s="3" t="s">
        <v>14</v>
      </c>
      <c r="C24" s="1" t="s">
        <v>23</v>
      </c>
      <c r="F24" s="11">
        <v>48</v>
      </c>
      <c r="G24" s="18">
        <v>101</v>
      </c>
      <c r="H24" s="8"/>
      <c r="I24" s="11">
        <v>196</v>
      </c>
      <c r="J24" s="18">
        <v>728</v>
      </c>
    </row>
    <row r="25" spans="1:10" ht="8.25" customHeight="1">
      <c r="A25" s="3"/>
      <c r="B25" s="3"/>
      <c r="F25" s="11"/>
      <c r="G25" s="18"/>
      <c r="H25" s="8"/>
      <c r="I25" s="11"/>
      <c r="J25" s="18"/>
    </row>
    <row r="26" spans="1:10" ht="12.75">
      <c r="A26" s="3"/>
      <c r="B26" s="3" t="s">
        <v>16</v>
      </c>
      <c r="C26" s="1" t="s">
        <v>24</v>
      </c>
      <c r="F26" s="11">
        <f>191-38</f>
        <v>153</v>
      </c>
      <c r="G26" s="18">
        <v>95</v>
      </c>
      <c r="H26" s="8"/>
      <c r="I26" s="11">
        <f>634-179</f>
        <v>455</v>
      </c>
      <c r="J26" s="18">
        <v>377</v>
      </c>
    </row>
    <row r="27" spans="1:10" ht="8.25" customHeight="1">
      <c r="A27" s="3"/>
      <c r="B27" s="3"/>
      <c r="F27" s="11"/>
      <c r="G27" s="18"/>
      <c r="H27" s="8"/>
      <c r="I27" s="11"/>
      <c r="J27" s="18"/>
    </row>
    <row r="28" spans="1:10" ht="12.75">
      <c r="A28" s="3"/>
      <c r="B28" s="3" t="s">
        <v>25</v>
      </c>
      <c r="C28" s="1" t="s">
        <v>82</v>
      </c>
      <c r="F28" s="12">
        <v>0</v>
      </c>
      <c r="G28" s="19">
        <v>-646</v>
      </c>
      <c r="H28" s="8"/>
      <c r="I28" s="12">
        <v>0</v>
      </c>
      <c r="J28" s="19">
        <v>-646</v>
      </c>
    </row>
    <row r="29" spans="1:10" ht="8.25" customHeight="1">
      <c r="A29" s="3"/>
      <c r="B29" s="3"/>
      <c r="F29" s="8"/>
      <c r="G29" s="8"/>
      <c r="H29" s="8"/>
      <c r="I29" s="8"/>
      <c r="J29" s="8"/>
    </row>
    <row r="30" spans="1:10" ht="12.75">
      <c r="A30" s="3"/>
      <c r="B30" s="3" t="s">
        <v>26</v>
      </c>
      <c r="C30" s="1" t="s">
        <v>27</v>
      </c>
      <c r="F30" s="8"/>
      <c r="G30" s="8"/>
      <c r="H30" s="8"/>
      <c r="I30" s="8"/>
      <c r="J30" s="8"/>
    </row>
    <row r="31" spans="1:10" ht="12.75">
      <c r="A31" s="3"/>
      <c r="B31" s="3"/>
      <c r="C31" s="1" t="s">
        <v>18</v>
      </c>
      <c r="F31" s="8"/>
      <c r="G31" s="8"/>
      <c r="H31" s="8"/>
      <c r="I31" s="8"/>
      <c r="J31" s="8"/>
    </row>
    <row r="32" spans="1:10" ht="12.75">
      <c r="A32" s="3"/>
      <c r="B32" s="3"/>
      <c r="C32" s="1" t="s">
        <v>28</v>
      </c>
      <c r="F32" s="8"/>
      <c r="G32" s="8"/>
      <c r="H32" s="8"/>
      <c r="I32" s="8"/>
      <c r="J32" s="8"/>
    </row>
    <row r="33" spans="1:10" ht="12.75">
      <c r="A33" s="3"/>
      <c r="B33" s="3"/>
      <c r="C33" s="1" t="s">
        <v>21</v>
      </c>
      <c r="F33" s="8">
        <f>F22-F24-F26-F28</f>
        <v>2183</v>
      </c>
      <c r="G33" s="8">
        <f>G22-G24-G26-G28</f>
        <v>3009</v>
      </c>
      <c r="H33" s="8">
        <f>H22-H24-H26-H28</f>
        <v>0</v>
      </c>
      <c r="I33" s="8">
        <f>I22-I24-I26-I28</f>
        <v>7913</v>
      </c>
      <c r="J33" s="8">
        <f>J22-J24-J26-J28</f>
        <v>10385</v>
      </c>
    </row>
    <row r="34" spans="1:10" ht="8.25" customHeight="1">
      <c r="A34" s="3"/>
      <c r="B34" s="3"/>
      <c r="F34" s="8"/>
      <c r="G34" s="16"/>
      <c r="H34" s="8"/>
      <c r="I34" s="8"/>
      <c r="J34" s="16"/>
    </row>
    <row r="35" spans="1:10" ht="12.75">
      <c r="A35" s="3"/>
      <c r="B35" s="3" t="s">
        <v>29</v>
      </c>
      <c r="C35" s="1" t="s">
        <v>30</v>
      </c>
      <c r="F35" s="9">
        <v>0</v>
      </c>
      <c r="G35" s="21">
        <v>0</v>
      </c>
      <c r="H35" s="8"/>
      <c r="I35" s="9">
        <v>0</v>
      </c>
      <c r="J35" s="21">
        <v>0</v>
      </c>
    </row>
    <row r="36" spans="1:10" ht="8.25" customHeight="1">
      <c r="A36" s="3"/>
      <c r="B36" s="3"/>
      <c r="F36" s="8"/>
      <c r="G36" s="16"/>
      <c r="H36" s="8"/>
      <c r="I36" s="8"/>
      <c r="J36" s="16"/>
    </row>
    <row r="37" spans="1:10" ht="12.75">
      <c r="A37" s="3"/>
      <c r="B37" s="3" t="s">
        <v>31</v>
      </c>
      <c r="C37" s="1" t="s">
        <v>87</v>
      </c>
      <c r="F37" s="8"/>
      <c r="G37" s="16"/>
      <c r="H37" s="8"/>
      <c r="I37" s="8"/>
      <c r="J37" s="16"/>
    </row>
    <row r="38" spans="1:10" ht="12.75">
      <c r="A38" s="3"/>
      <c r="B38" s="3"/>
      <c r="C38" s="1" t="s">
        <v>20</v>
      </c>
      <c r="F38" s="8">
        <f>F33+F35</f>
        <v>2183</v>
      </c>
      <c r="G38" s="8">
        <f>G33+G35</f>
        <v>3009</v>
      </c>
      <c r="H38" s="8"/>
      <c r="I38" s="8">
        <f>I33+I35</f>
        <v>7913</v>
      </c>
      <c r="J38" s="8">
        <f>J33+J35</f>
        <v>10385</v>
      </c>
    </row>
    <row r="39" spans="1:10" ht="8.25" customHeight="1">
      <c r="A39" s="3"/>
      <c r="B39" s="3"/>
      <c r="F39" s="8"/>
      <c r="G39" s="16"/>
      <c r="H39" s="8"/>
      <c r="I39" s="8"/>
      <c r="J39" s="16"/>
    </row>
    <row r="40" spans="1:10" ht="12.75">
      <c r="A40" s="3"/>
      <c r="B40" s="3" t="s">
        <v>32</v>
      </c>
      <c r="C40" s="1" t="s">
        <v>33</v>
      </c>
      <c r="F40" s="9">
        <v>117</v>
      </c>
      <c r="G40" s="21">
        <v>121</v>
      </c>
      <c r="H40" s="8"/>
      <c r="I40" s="9">
        <v>-1509</v>
      </c>
      <c r="J40" s="21">
        <v>-47</v>
      </c>
    </row>
    <row r="41" spans="1:10" ht="8.25" customHeight="1">
      <c r="A41" s="3"/>
      <c r="B41" s="3"/>
      <c r="C41" s="3"/>
      <c r="F41" s="13"/>
      <c r="G41" s="22"/>
      <c r="H41" s="8"/>
      <c r="I41" s="13"/>
      <c r="J41" s="22"/>
    </row>
    <row r="42" spans="1:10" ht="12.75">
      <c r="A42" s="3"/>
      <c r="B42" s="3" t="s">
        <v>34</v>
      </c>
      <c r="C42" s="3" t="s">
        <v>34</v>
      </c>
      <c r="D42" s="1" t="s">
        <v>35</v>
      </c>
      <c r="F42" s="8"/>
      <c r="G42" s="16"/>
      <c r="H42" s="8"/>
      <c r="I42" s="8"/>
      <c r="J42" s="16"/>
    </row>
    <row r="43" spans="1:10" ht="12.75">
      <c r="A43" s="3"/>
      <c r="B43" s="3"/>
      <c r="C43" s="3"/>
      <c r="D43" s="1" t="s">
        <v>88</v>
      </c>
      <c r="F43" s="8">
        <f>F38+F40</f>
        <v>2300</v>
      </c>
      <c r="G43" s="8">
        <f>G38+G40</f>
        <v>3130</v>
      </c>
      <c r="H43" s="8"/>
      <c r="I43" s="8">
        <f>I38+I40</f>
        <v>6404</v>
      </c>
      <c r="J43" s="8">
        <f>J38+J40</f>
        <v>10338</v>
      </c>
    </row>
    <row r="44" spans="1:10" ht="7.5" customHeight="1">
      <c r="A44" s="3"/>
      <c r="B44" s="3"/>
      <c r="C44" s="3"/>
      <c r="F44" s="8"/>
      <c r="G44" s="16"/>
      <c r="H44" s="8"/>
      <c r="I44" s="8"/>
      <c r="J44" s="16"/>
    </row>
    <row r="45" spans="1:10" ht="12.75">
      <c r="A45" s="3"/>
      <c r="B45" s="3"/>
      <c r="C45" s="3" t="s">
        <v>36</v>
      </c>
      <c r="D45" s="1" t="s">
        <v>89</v>
      </c>
      <c r="F45" s="9">
        <v>-84</v>
      </c>
      <c r="G45" s="21">
        <v>151</v>
      </c>
      <c r="H45" s="8"/>
      <c r="I45" s="9">
        <v>-393</v>
      </c>
      <c r="J45" s="21">
        <v>-336</v>
      </c>
    </row>
    <row r="46" spans="1:10" ht="8.25" customHeight="1">
      <c r="A46" s="3"/>
      <c r="B46" s="3"/>
      <c r="C46" s="3"/>
      <c r="F46" s="8"/>
      <c r="G46" s="16"/>
      <c r="H46" s="8"/>
      <c r="I46" s="8"/>
      <c r="J46" s="16"/>
    </row>
    <row r="47" spans="1:10" ht="12.75">
      <c r="A47" s="3"/>
      <c r="B47" s="3" t="s">
        <v>37</v>
      </c>
      <c r="C47" s="7" t="s">
        <v>45</v>
      </c>
      <c r="D47" s="7"/>
      <c r="F47" s="8"/>
      <c r="G47" s="16"/>
      <c r="H47" s="8"/>
      <c r="I47" s="8"/>
      <c r="J47" s="16"/>
    </row>
    <row r="48" spans="1:10" ht="12.75">
      <c r="A48" s="3"/>
      <c r="B48" s="3"/>
      <c r="C48" s="7" t="s">
        <v>38</v>
      </c>
      <c r="D48" s="7"/>
      <c r="F48" s="8">
        <f>F43+F45</f>
        <v>2216</v>
      </c>
      <c r="G48" s="8">
        <f>G43+G45</f>
        <v>3281</v>
      </c>
      <c r="H48" s="8"/>
      <c r="I48" s="8">
        <f>I43+I45</f>
        <v>6011</v>
      </c>
      <c r="J48" s="8">
        <f>J43+J45</f>
        <v>10002</v>
      </c>
    </row>
    <row r="49" spans="1:10" ht="8.25" customHeight="1">
      <c r="A49" s="3"/>
      <c r="B49" s="3"/>
      <c r="C49" s="7"/>
      <c r="D49" s="7"/>
      <c r="F49" s="8"/>
      <c r="G49" s="16"/>
      <c r="H49" s="8"/>
      <c r="I49" s="8"/>
      <c r="J49" s="16"/>
    </row>
    <row r="50" spans="1:10" ht="12.75">
      <c r="A50" s="3"/>
      <c r="B50" s="3" t="s">
        <v>39</v>
      </c>
      <c r="C50" s="3" t="s">
        <v>34</v>
      </c>
      <c r="D50" s="7" t="s">
        <v>40</v>
      </c>
      <c r="F50" s="10">
        <v>0</v>
      </c>
      <c r="G50" s="17">
        <v>0</v>
      </c>
      <c r="H50" s="8"/>
      <c r="I50" s="10">
        <v>0</v>
      </c>
      <c r="J50" s="17">
        <v>0</v>
      </c>
    </row>
    <row r="51" spans="1:10" ht="8.25" customHeight="1">
      <c r="A51" s="3"/>
      <c r="B51" s="3"/>
      <c r="C51" s="3"/>
      <c r="D51" s="7"/>
      <c r="F51" s="11"/>
      <c r="G51" s="18"/>
      <c r="H51" s="8"/>
      <c r="I51" s="11"/>
      <c r="J51" s="18"/>
    </row>
    <row r="52" spans="1:10" ht="12.75">
      <c r="A52" s="3"/>
      <c r="B52" s="3"/>
      <c r="C52" s="3" t="s">
        <v>36</v>
      </c>
      <c r="D52" s="7" t="s">
        <v>90</v>
      </c>
      <c r="F52" s="11">
        <v>0</v>
      </c>
      <c r="G52" s="18">
        <v>0</v>
      </c>
      <c r="H52" s="8"/>
      <c r="I52" s="11">
        <v>0</v>
      </c>
      <c r="J52" s="18">
        <v>0</v>
      </c>
    </row>
    <row r="53" spans="1:10" ht="8.25" customHeight="1">
      <c r="A53" s="3"/>
      <c r="B53" s="3"/>
      <c r="C53" s="3"/>
      <c r="D53" s="7"/>
      <c r="F53" s="11"/>
      <c r="G53" s="18"/>
      <c r="H53" s="8"/>
      <c r="I53" s="11"/>
      <c r="J53" s="18"/>
    </row>
    <row r="54" spans="1:10" ht="12.75">
      <c r="A54" s="3"/>
      <c r="B54" s="3"/>
      <c r="C54" s="3" t="s">
        <v>41</v>
      </c>
      <c r="D54" s="7" t="s">
        <v>77</v>
      </c>
      <c r="F54" s="11"/>
      <c r="G54" s="18"/>
      <c r="H54" s="8"/>
      <c r="I54" s="11"/>
      <c r="J54" s="18"/>
    </row>
    <row r="55" spans="1:10" ht="12.75">
      <c r="A55" s="3"/>
      <c r="B55" s="3"/>
      <c r="C55" s="7"/>
      <c r="D55" s="7" t="s">
        <v>38</v>
      </c>
      <c r="F55" s="12">
        <f>F50+F52</f>
        <v>0</v>
      </c>
      <c r="G55" s="19">
        <v>0</v>
      </c>
      <c r="H55" s="8"/>
      <c r="I55" s="12">
        <f>I50+I52</f>
        <v>0</v>
      </c>
      <c r="J55" s="19">
        <v>0</v>
      </c>
    </row>
    <row r="56" spans="1:10" ht="8.25" customHeight="1">
      <c r="A56" s="3"/>
      <c r="B56" s="3"/>
      <c r="C56" s="7"/>
      <c r="D56" s="7"/>
      <c r="F56" s="8"/>
      <c r="G56" s="16"/>
      <c r="H56" s="8"/>
      <c r="I56" s="8"/>
      <c r="J56" s="16"/>
    </row>
    <row r="57" spans="1:10" ht="12.75">
      <c r="A57" s="3"/>
      <c r="B57" s="3" t="s">
        <v>42</v>
      </c>
      <c r="C57" s="7" t="s">
        <v>80</v>
      </c>
      <c r="D57" s="7"/>
      <c r="F57" s="8"/>
      <c r="G57" s="16"/>
      <c r="H57" s="8"/>
      <c r="I57" s="8"/>
      <c r="J57" s="16"/>
    </row>
    <row r="58" spans="1:10" ht="13.5" thickBot="1">
      <c r="A58" s="3"/>
      <c r="B58" s="3"/>
      <c r="C58" s="7" t="s">
        <v>43</v>
      </c>
      <c r="D58" s="7"/>
      <c r="F58" s="14">
        <f>F48+F55</f>
        <v>2216</v>
      </c>
      <c r="G58" s="14">
        <f>G48+G55</f>
        <v>3281</v>
      </c>
      <c r="H58" s="8"/>
      <c r="I58" s="14">
        <f>I48+I55</f>
        <v>6011</v>
      </c>
      <c r="J58" s="14">
        <f>J48+J55</f>
        <v>10002</v>
      </c>
    </row>
    <row r="59" spans="1:10" ht="9" customHeight="1">
      <c r="A59" s="3"/>
      <c r="B59" s="3"/>
      <c r="C59" s="7"/>
      <c r="D59" s="7"/>
      <c r="F59" s="8"/>
      <c r="G59" s="16"/>
      <c r="H59" s="8"/>
      <c r="I59" s="8"/>
      <c r="J59" s="16"/>
    </row>
    <row r="60" spans="1:10" ht="12.75">
      <c r="A60" s="3">
        <v>3</v>
      </c>
      <c r="B60" s="3" t="s">
        <v>12</v>
      </c>
      <c r="C60" s="7" t="s">
        <v>83</v>
      </c>
      <c r="D60" s="7"/>
      <c r="F60" s="8"/>
      <c r="G60" s="16"/>
      <c r="H60" s="8"/>
      <c r="I60" s="8"/>
      <c r="J60" s="16"/>
    </row>
    <row r="61" spans="1:10" ht="12.75">
      <c r="A61" s="3"/>
      <c r="B61" s="3"/>
      <c r="C61" s="7" t="s">
        <v>44</v>
      </c>
      <c r="D61" s="7"/>
      <c r="F61" s="8"/>
      <c r="G61" s="16"/>
      <c r="H61" s="8"/>
      <c r="I61" s="8"/>
      <c r="J61" s="16"/>
    </row>
    <row r="62" spans="1:10" ht="12.75">
      <c r="A62" s="3"/>
      <c r="B62" s="3"/>
      <c r="C62" s="7" t="s">
        <v>81</v>
      </c>
      <c r="D62" s="7"/>
      <c r="F62" s="8"/>
      <c r="G62" s="16"/>
      <c r="H62" s="8"/>
      <c r="I62" s="8"/>
      <c r="J62" s="16"/>
    </row>
    <row r="63" spans="1:10" ht="12.75">
      <c r="A63" s="3"/>
      <c r="B63" s="3"/>
      <c r="C63" s="3" t="s">
        <v>34</v>
      </c>
      <c r="D63" s="1" t="s">
        <v>86</v>
      </c>
      <c r="F63" s="23">
        <f>F58/28000*100</f>
        <v>7.914285714285714</v>
      </c>
      <c r="G63" s="23">
        <f>G58/28000*100</f>
        <v>11.717857142857142</v>
      </c>
      <c r="H63" s="8"/>
      <c r="I63" s="23">
        <f>I58/28000*100</f>
        <v>21.467857142857145</v>
      </c>
      <c r="J63" s="23">
        <v>41.8</v>
      </c>
    </row>
    <row r="64" spans="1:10" ht="12.75">
      <c r="A64" s="3"/>
      <c r="B64" s="3"/>
      <c r="C64" s="3"/>
      <c r="D64" s="7" t="s">
        <v>95</v>
      </c>
      <c r="F64" s="24"/>
      <c r="G64" s="22"/>
      <c r="H64" s="13"/>
      <c r="I64" s="24"/>
      <c r="J64" s="22"/>
    </row>
    <row r="65" spans="1:10" ht="12.75" customHeight="1">
      <c r="A65" s="3"/>
      <c r="B65" s="3"/>
      <c r="C65" s="7"/>
      <c r="D65" s="7" t="s">
        <v>96</v>
      </c>
      <c r="F65" s="8"/>
      <c r="G65" s="8"/>
      <c r="H65" s="8"/>
      <c r="I65" s="8"/>
      <c r="J65" s="8"/>
    </row>
    <row r="66" spans="1:10" ht="12.75" customHeight="1">
      <c r="A66" s="3"/>
      <c r="B66" s="3"/>
      <c r="C66" s="7"/>
      <c r="D66" s="7" t="s">
        <v>97</v>
      </c>
      <c r="F66" s="8"/>
      <c r="G66" s="8"/>
      <c r="H66" s="8"/>
      <c r="I66" s="8"/>
      <c r="J66" s="8"/>
    </row>
    <row r="67" spans="1:10" ht="9.75" customHeight="1">
      <c r="A67" s="3"/>
      <c r="B67" s="3"/>
      <c r="C67" s="7"/>
      <c r="D67" s="7"/>
      <c r="F67" s="8"/>
      <c r="G67" s="8"/>
      <c r="H67" s="8"/>
      <c r="I67" s="8"/>
      <c r="J67" s="8"/>
    </row>
    <row r="68" spans="1:10" ht="12.75">
      <c r="A68" s="15" t="s">
        <v>46</v>
      </c>
      <c r="B68" s="3"/>
      <c r="C68" s="7"/>
      <c r="D68" s="7"/>
      <c r="F68" s="8"/>
      <c r="G68" s="8"/>
      <c r="H68" s="8"/>
      <c r="I68" s="8"/>
      <c r="J68" s="8"/>
    </row>
    <row r="69" spans="1:10" ht="12.75">
      <c r="A69" s="3"/>
      <c r="B69" s="3"/>
      <c r="C69" s="7"/>
      <c r="D69" s="7"/>
      <c r="F69" s="8"/>
      <c r="G69" s="17" t="s">
        <v>51</v>
      </c>
      <c r="H69" s="16"/>
      <c r="I69" s="16"/>
      <c r="J69" s="17" t="s">
        <v>84</v>
      </c>
    </row>
    <row r="70" spans="1:10" ht="12.75">
      <c r="A70" s="3"/>
      <c r="B70" s="3"/>
      <c r="C70" s="7"/>
      <c r="D70" s="7"/>
      <c r="F70" s="8"/>
      <c r="G70" s="18" t="s">
        <v>52</v>
      </c>
      <c r="H70" s="16"/>
      <c r="I70" s="16"/>
      <c r="J70" s="18" t="s">
        <v>48</v>
      </c>
    </row>
    <row r="71" spans="1:10" ht="12.75">
      <c r="A71" s="3"/>
      <c r="B71" s="3"/>
      <c r="C71" s="7"/>
      <c r="D71" s="7"/>
      <c r="F71" s="8"/>
      <c r="G71" s="18" t="s">
        <v>47</v>
      </c>
      <c r="H71" s="16"/>
      <c r="I71" s="16"/>
      <c r="J71" s="18" t="s">
        <v>49</v>
      </c>
    </row>
    <row r="72" spans="1:10" ht="12.75">
      <c r="A72" s="3"/>
      <c r="B72" s="3"/>
      <c r="C72" s="7"/>
      <c r="D72" s="7"/>
      <c r="F72" s="8"/>
      <c r="G72" s="18" t="s">
        <v>3</v>
      </c>
      <c r="H72" s="16"/>
      <c r="I72" s="16"/>
      <c r="J72" s="18" t="s">
        <v>50</v>
      </c>
    </row>
    <row r="73" spans="1:10" ht="12.75">
      <c r="A73" s="3"/>
      <c r="B73" s="3"/>
      <c r="C73" s="7"/>
      <c r="D73" s="7"/>
      <c r="F73" s="8"/>
      <c r="G73" s="18" t="s">
        <v>94</v>
      </c>
      <c r="H73" s="16"/>
      <c r="I73" s="16"/>
      <c r="J73" s="18" t="s">
        <v>85</v>
      </c>
    </row>
    <row r="74" spans="1:10" ht="12.75">
      <c r="A74" s="3"/>
      <c r="B74" s="3"/>
      <c r="C74" s="7"/>
      <c r="D74" s="7"/>
      <c r="F74" s="8"/>
      <c r="G74" s="19" t="s">
        <v>4</v>
      </c>
      <c r="H74" s="16"/>
      <c r="I74" s="16"/>
      <c r="J74" s="19" t="s">
        <v>4</v>
      </c>
    </row>
    <row r="75" spans="1:10" ht="8.25" customHeight="1">
      <c r="A75" s="3"/>
      <c r="B75" s="3"/>
      <c r="C75" s="3"/>
      <c r="F75" s="8"/>
      <c r="G75" s="8"/>
      <c r="H75" s="8"/>
      <c r="I75" s="8"/>
      <c r="J75" s="8"/>
    </row>
    <row r="76" spans="1:10" ht="12.75">
      <c r="A76" s="3">
        <v>1</v>
      </c>
      <c r="B76" s="7" t="s">
        <v>53</v>
      </c>
      <c r="C76" s="7"/>
      <c r="G76" s="8">
        <v>21961</v>
      </c>
      <c r="H76" s="8"/>
      <c r="I76" s="8"/>
      <c r="J76" s="16">
        <v>21863</v>
      </c>
    </row>
    <row r="77" spans="1:10" ht="8.25" customHeight="1">
      <c r="A77" s="3"/>
      <c r="B77" s="7"/>
      <c r="C77" s="7"/>
      <c r="G77" s="8"/>
      <c r="H77" s="8"/>
      <c r="I77" s="8"/>
      <c r="J77" s="8"/>
    </row>
    <row r="78" spans="1:10" ht="12.75">
      <c r="A78" s="3">
        <v>2</v>
      </c>
      <c r="B78" s="7" t="s">
        <v>54</v>
      </c>
      <c r="C78" s="7"/>
      <c r="G78" s="8">
        <v>0</v>
      </c>
      <c r="H78" s="8"/>
      <c r="I78" s="8"/>
      <c r="J78" s="16">
        <v>0</v>
      </c>
    </row>
    <row r="79" spans="1:10" ht="8.25" customHeight="1">
      <c r="A79" s="3"/>
      <c r="B79" s="7"/>
      <c r="C79" s="7"/>
      <c r="G79" s="8"/>
      <c r="H79" s="8"/>
      <c r="I79" s="8"/>
      <c r="J79" s="8"/>
    </row>
    <row r="80" spans="1:10" ht="12.75">
      <c r="A80" s="3">
        <v>3</v>
      </c>
      <c r="B80" s="7" t="s">
        <v>91</v>
      </c>
      <c r="C80" s="7"/>
      <c r="G80" s="8">
        <v>1439</v>
      </c>
      <c r="H80" s="8"/>
      <c r="I80" s="8"/>
      <c r="J80" s="16">
        <v>86</v>
      </c>
    </row>
    <row r="81" spans="1:10" ht="8.25" customHeight="1">
      <c r="A81" s="3"/>
      <c r="B81" s="7"/>
      <c r="C81" s="7"/>
      <c r="G81" s="8"/>
      <c r="H81" s="8"/>
      <c r="I81" s="8"/>
      <c r="J81" s="8"/>
    </row>
    <row r="82" spans="1:10" ht="12.75">
      <c r="A82" s="3">
        <v>4</v>
      </c>
      <c r="B82" s="7" t="s">
        <v>55</v>
      </c>
      <c r="C82" s="7"/>
      <c r="G82" s="8">
        <v>94</v>
      </c>
      <c r="H82" s="8"/>
      <c r="I82" s="8"/>
      <c r="J82" s="16">
        <v>0</v>
      </c>
    </row>
    <row r="83" spans="1:10" ht="8.25" customHeight="1">
      <c r="A83" s="3"/>
      <c r="B83" s="7"/>
      <c r="C83" s="7"/>
      <c r="G83" s="8"/>
      <c r="H83" s="8"/>
      <c r="I83" s="8"/>
      <c r="J83" s="8"/>
    </row>
    <row r="84" spans="1:10" ht="12.75">
      <c r="A84" s="3">
        <v>5</v>
      </c>
      <c r="B84" s="7" t="s">
        <v>56</v>
      </c>
      <c r="C84" s="7"/>
      <c r="G84" s="13"/>
      <c r="H84" s="8"/>
      <c r="I84" s="8"/>
      <c r="J84" s="13"/>
    </row>
    <row r="85" spans="1:10" ht="4.5" customHeight="1">
      <c r="A85" s="3"/>
      <c r="B85" s="7"/>
      <c r="C85" s="7"/>
      <c r="G85" s="10"/>
      <c r="H85" s="8"/>
      <c r="I85" s="8"/>
      <c r="J85" s="10"/>
    </row>
    <row r="86" spans="1:10" ht="12.75">
      <c r="A86" s="3"/>
      <c r="B86" s="7"/>
      <c r="C86" s="7" t="s">
        <v>57</v>
      </c>
      <c r="G86" s="11">
        <v>6337</v>
      </c>
      <c r="H86" s="8"/>
      <c r="I86" s="8"/>
      <c r="J86" s="18">
        <v>6569</v>
      </c>
    </row>
    <row r="87" spans="1:10" ht="4.5" customHeight="1">
      <c r="A87" s="3"/>
      <c r="B87" s="7"/>
      <c r="C87" s="7"/>
      <c r="G87" s="11"/>
      <c r="H87" s="8"/>
      <c r="I87" s="8"/>
      <c r="J87" s="11"/>
    </row>
    <row r="88" spans="1:10" ht="12.75">
      <c r="A88" s="3"/>
      <c r="B88" s="7"/>
      <c r="C88" s="7" t="s">
        <v>58</v>
      </c>
      <c r="G88" s="11">
        <v>5151</v>
      </c>
      <c r="H88" s="8"/>
      <c r="I88" s="8"/>
      <c r="J88" s="18">
        <v>5253</v>
      </c>
    </row>
    <row r="89" spans="1:10" ht="4.5" customHeight="1">
      <c r="A89" s="3"/>
      <c r="B89" s="7"/>
      <c r="C89" s="7"/>
      <c r="G89" s="11"/>
      <c r="H89" s="8"/>
      <c r="I89" s="8"/>
      <c r="J89" s="11"/>
    </row>
    <row r="90" spans="1:10" ht="12.75">
      <c r="A90" s="3"/>
      <c r="B90" s="7"/>
      <c r="C90" s="7" t="s">
        <v>59</v>
      </c>
      <c r="G90" s="11">
        <v>21008</v>
      </c>
      <c r="H90" s="8"/>
      <c r="I90" s="8"/>
      <c r="J90" s="18">
        <v>16843</v>
      </c>
    </row>
    <row r="91" spans="1:10" ht="4.5" customHeight="1">
      <c r="A91" s="3"/>
      <c r="B91" s="7"/>
      <c r="C91" s="7"/>
      <c r="G91" s="11"/>
      <c r="H91" s="8"/>
      <c r="I91" s="8"/>
      <c r="J91" s="11"/>
    </row>
    <row r="92" spans="1:10" ht="12.75">
      <c r="A92" s="3"/>
      <c r="B92" s="7"/>
      <c r="C92" s="7" t="s">
        <v>60</v>
      </c>
      <c r="G92" s="11">
        <v>1173</v>
      </c>
      <c r="H92" s="8"/>
      <c r="I92" s="8"/>
      <c r="J92" s="18">
        <f>2263+712</f>
        <v>2975</v>
      </c>
    </row>
    <row r="93" spans="1:10" ht="4.5" customHeight="1">
      <c r="A93" s="3"/>
      <c r="B93" s="7"/>
      <c r="C93" s="7"/>
      <c r="G93" s="11"/>
      <c r="H93" s="8"/>
      <c r="I93" s="8"/>
      <c r="J93" s="11"/>
    </row>
    <row r="94" spans="1:10" ht="12.75">
      <c r="A94" s="3"/>
      <c r="B94" s="7"/>
      <c r="C94" s="7" t="s">
        <v>61</v>
      </c>
      <c r="G94" s="11">
        <v>3216</v>
      </c>
      <c r="H94" s="8"/>
      <c r="I94" s="8"/>
      <c r="J94" s="18">
        <v>2002</v>
      </c>
    </row>
    <row r="95" spans="1:10" ht="4.5" customHeight="1">
      <c r="A95" s="3"/>
      <c r="B95" s="7"/>
      <c r="C95" s="7"/>
      <c r="G95" s="11"/>
      <c r="H95" s="8"/>
      <c r="I95" s="8"/>
      <c r="J95" s="11"/>
    </row>
    <row r="96" spans="1:10" ht="12.75">
      <c r="A96" s="3"/>
      <c r="B96" s="7"/>
      <c r="C96" s="7" t="s">
        <v>62</v>
      </c>
      <c r="G96" s="12">
        <v>2389</v>
      </c>
      <c r="H96" s="8"/>
      <c r="I96" s="8"/>
      <c r="J96" s="19">
        <v>3704</v>
      </c>
    </row>
    <row r="97" spans="1:10" ht="4.5" customHeight="1">
      <c r="A97" s="3"/>
      <c r="B97" s="7"/>
      <c r="C97" s="7"/>
      <c r="G97" s="11"/>
      <c r="H97" s="8"/>
      <c r="I97" s="8"/>
      <c r="J97" s="10"/>
    </row>
    <row r="98" spans="1:10" ht="12.75">
      <c r="A98" s="3"/>
      <c r="B98" s="7"/>
      <c r="C98" s="7"/>
      <c r="G98" s="12">
        <f>SUM(G86:G96)</f>
        <v>39274</v>
      </c>
      <c r="H98" s="8"/>
      <c r="I98" s="8"/>
      <c r="J98" s="12">
        <f>SUM(J86:J96)</f>
        <v>37346</v>
      </c>
    </row>
    <row r="99" spans="1:10" ht="8.25" customHeight="1">
      <c r="A99" s="3"/>
      <c r="B99" s="7"/>
      <c r="C99" s="7"/>
      <c r="G99" s="8"/>
      <c r="H99" s="8"/>
      <c r="I99" s="8"/>
      <c r="J99" s="8"/>
    </row>
    <row r="100" spans="1:10" ht="12.75">
      <c r="A100" s="3">
        <v>6</v>
      </c>
      <c r="B100" s="7" t="s">
        <v>63</v>
      </c>
      <c r="C100" s="7"/>
      <c r="G100" s="9"/>
      <c r="H100" s="8"/>
      <c r="I100" s="8"/>
      <c r="J100" s="9"/>
    </row>
    <row r="101" spans="1:10" ht="4.5" customHeight="1">
      <c r="A101" s="3"/>
      <c r="B101" s="7"/>
      <c r="C101" s="7"/>
      <c r="G101" s="11"/>
      <c r="H101" s="8"/>
      <c r="I101" s="8"/>
      <c r="J101" s="10"/>
    </row>
    <row r="102" spans="1:10" ht="12.75">
      <c r="A102" s="3"/>
      <c r="B102" s="7"/>
      <c r="C102" s="7" t="s">
        <v>64</v>
      </c>
      <c r="G102" s="11">
        <f>524+175+81</f>
        <v>780</v>
      </c>
      <c r="H102" s="8"/>
      <c r="I102" s="8"/>
      <c r="J102" s="18">
        <v>2339</v>
      </c>
    </row>
    <row r="103" spans="1:10" ht="4.5" customHeight="1">
      <c r="A103" s="3"/>
      <c r="B103" s="7"/>
      <c r="C103" s="7"/>
      <c r="G103" s="11"/>
      <c r="H103" s="8"/>
      <c r="I103" s="8"/>
      <c r="J103" s="11"/>
    </row>
    <row r="104" spans="1:10" ht="12.75">
      <c r="A104" s="3"/>
      <c r="B104" s="7"/>
      <c r="C104" s="7" t="s">
        <v>66</v>
      </c>
      <c r="G104" s="11">
        <v>9404</v>
      </c>
      <c r="H104" s="8"/>
      <c r="I104" s="8"/>
      <c r="J104" s="18">
        <v>10457</v>
      </c>
    </row>
    <row r="105" spans="1:10" ht="4.5" customHeight="1">
      <c r="A105" s="3"/>
      <c r="B105" s="7"/>
      <c r="C105" s="7"/>
      <c r="G105" s="11"/>
      <c r="H105" s="8"/>
      <c r="I105" s="8"/>
      <c r="J105" s="11"/>
    </row>
    <row r="106" spans="1:10" ht="12.75">
      <c r="A106" s="3"/>
      <c r="B106" s="7"/>
      <c r="C106" s="7" t="s">
        <v>65</v>
      </c>
      <c r="G106" s="11">
        <v>3294</v>
      </c>
      <c r="H106" s="8"/>
      <c r="I106" s="8"/>
      <c r="J106" s="18">
        <f>1456+6</f>
        <v>1462</v>
      </c>
    </row>
    <row r="107" spans="1:10" ht="4.5" customHeight="1">
      <c r="A107" s="3"/>
      <c r="B107" s="7"/>
      <c r="C107" s="7"/>
      <c r="G107" s="11"/>
      <c r="H107" s="8"/>
      <c r="I107" s="8"/>
      <c r="J107" s="11"/>
    </row>
    <row r="108" spans="1:10" ht="12.75">
      <c r="A108" s="3"/>
      <c r="B108" s="7"/>
      <c r="C108" s="7" t="s">
        <v>67</v>
      </c>
      <c r="G108" s="11">
        <v>225</v>
      </c>
      <c r="H108" s="8"/>
      <c r="I108" s="8"/>
      <c r="J108" s="18">
        <v>0</v>
      </c>
    </row>
    <row r="109" spans="1:10" ht="4.5" customHeight="1">
      <c r="A109" s="3"/>
      <c r="B109" s="3"/>
      <c r="C109" s="3"/>
      <c r="G109" s="11">
        <v>0</v>
      </c>
      <c r="H109" s="8"/>
      <c r="I109" s="8"/>
      <c r="J109" s="11"/>
    </row>
    <row r="110" spans="1:10" ht="12.75">
      <c r="A110" s="3"/>
      <c r="B110" s="7"/>
      <c r="C110" s="7" t="s">
        <v>68</v>
      </c>
      <c r="G110" s="11">
        <v>1960</v>
      </c>
      <c r="H110" s="8"/>
      <c r="I110" s="8"/>
      <c r="J110" s="19">
        <v>1960</v>
      </c>
    </row>
    <row r="111" spans="1:10" ht="5.25" customHeight="1">
      <c r="A111" s="3"/>
      <c r="B111" s="7"/>
      <c r="C111" s="7"/>
      <c r="G111" s="10"/>
      <c r="H111" s="8"/>
      <c r="I111" s="8"/>
      <c r="J111" s="11"/>
    </row>
    <row r="112" spans="1:10" ht="12.75">
      <c r="A112" s="3"/>
      <c r="B112" s="7"/>
      <c r="C112" s="7"/>
      <c r="G112" s="12">
        <f>SUM(G102:G110)</f>
        <v>15663</v>
      </c>
      <c r="H112" s="8"/>
      <c r="I112" s="8"/>
      <c r="J112" s="12">
        <f>SUM(J102:J110)</f>
        <v>16218</v>
      </c>
    </row>
    <row r="113" spans="1:10" ht="8.25" customHeight="1">
      <c r="A113" s="3"/>
      <c r="B113" s="7"/>
      <c r="C113" s="7"/>
      <c r="G113" s="8"/>
      <c r="H113" s="8"/>
      <c r="I113" s="8"/>
      <c r="J113" s="8"/>
    </row>
    <row r="114" spans="1:10" ht="12.75">
      <c r="A114" s="3">
        <v>7</v>
      </c>
      <c r="B114" s="7" t="s">
        <v>79</v>
      </c>
      <c r="C114" s="7"/>
      <c r="G114" s="9">
        <f>G98-G112</f>
        <v>23611</v>
      </c>
      <c r="H114" s="8"/>
      <c r="I114" s="8"/>
      <c r="J114" s="9">
        <f>J98-J112</f>
        <v>21128</v>
      </c>
    </row>
    <row r="115" spans="1:10" ht="8.25" customHeight="1">
      <c r="A115" s="3"/>
      <c r="B115" s="7"/>
      <c r="C115" s="7"/>
      <c r="G115" s="13"/>
      <c r="H115" s="8"/>
      <c r="I115" s="8"/>
      <c r="J115" s="13"/>
    </row>
    <row r="116" spans="1:10" ht="13.5" thickBot="1">
      <c r="A116" s="3"/>
      <c r="B116" s="7"/>
      <c r="C116" s="7"/>
      <c r="G116" s="14">
        <f>G76+G78+G80+G82+G114</f>
        <v>47105</v>
      </c>
      <c r="H116" s="8"/>
      <c r="I116" s="8"/>
      <c r="J116" s="14">
        <f>J76+J78+J80+J82+J114</f>
        <v>43077</v>
      </c>
    </row>
    <row r="117" spans="1:10" ht="12.75">
      <c r="A117" s="3"/>
      <c r="B117" s="7"/>
      <c r="C117" s="7"/>
      <c r="G117" s="8"/>
      <c r="H117" s="8"/>
      <c r="I117" s="8"/>
      <c r="J117" s="8"/>
    </row>
    <row r="118" spans="1:10" ht="12.75">
      <c r="A118" s="3">
        <v>8</v>
      </c>
      <c r="B118" s="7" t="s">
        <v>69</v>
      </c>
      <c r="C118" s="7"/>
      <c r="G118" s="8">
        <v>28000</v>
      </c>
      <c r="H118" s="8"/>
      <c r="I118" s="8"/>
      <c r="J118" s="8">
        <v>28000</v>
      </c>
    </row>
    <row r="119" spans="1:10" ht="8.25" customHeight="1">
      <c r="A119" s="3"/>
      <c r="B119" s="7"/>
      <c r="C119" s="7"/>
      <c r="G119" s="8"/>
      <c r="H119" s="8"/>
      <c r="I119" s="8"/>
      <c r="J119" s="8"/>
    </row>
    <row r="120" spans="1:10" ht="12.75">
      <c r="A120" s="3"/>
      <c r="B120" s="7" t="s">
        <v>70</v>
      </c>
      <c r="C120" s="7"/>
      <c r="G120" s="9"/>
      <c r="H120" s="8"/>
      <c r="I120" s="8"/>
      <c r="J120" s="13"/>
    </row>
    <row r="121" spans="1:10" ht="4.5" customHeight="1">
      <c r="A121" s="3"/>
      <c r="B121" s="7"/>
      <c r="C121" s="7"/>
      <c r="G121" s="11"/>
      <c r="H121" s="8"/>
      <c r="I121" s="8"/>
      <c r="J121" s="10"/>
    </row>
    <row r="122" spans="1:10" ht="12.75">
      <c r="A122" s="3"/>
      <c r="B122" s="7"/>
      <c r="C122" s="7" t="s">
        <v>71</v>
      </c>
      <c r="G122" s="11">
        <v>3889</v>
      </c>
      <c r="H122" s="8"/>
      <c r="I122" s="8"/>
      <c r="J122" s="18">
        <v>3889</v>
      </c>
    </row>
    <row r="123" spans="1:10" ht="4.5" customHeight="1">
      <c r="A123" s="3"/>
      <c r="B123" s="7"/>
      <c r="C123" s="7"/>
      <c r="G123" s="11"/>
      <c r="H123" s="8"/>
      <c r="I123" s="8"/>
      <c r="J123" s="11"/>
    </row>
    <row r="124" spans="1:10" ht="12.75">
      <c r="A124" s="3"/>
      <c r="B124" s="7"/>
      <c r="C124" s="7" t="s">
        <v>72</v>
      </c>
      <c r="G124" s="11">
        <v>1508</v>
      </c>
      <c r="H124" s="8"/>
      <c r="I124" s="8"/>
      <c r="J124" s="18">
        <v>1697</v>
      </c>
    </row>
    <row r="125" spans="1:10" ht="4.5" customHeight="1">
      <c r="A125" s="3"/>
      <c r="B125" s="7"/>
      <c r="C125" s="7"/>
      <c r="G125" s="11"/>
      <c r="H125" s="8"/>
      <c r="I125" s="8"/>
      <c r="J125" s="11">
        <v>0</v>
      </c>
    </row>
    <row r="126" spans="1:10" ht="12.75">
      <c r="A126" s="3"/>
      <c r="B126" s="7"/>
      <c r="C126" s="7" t="s">
        <v>73</v>
      </c>
      <c r="G126" s="12">
        <v>11221</v>
      </c>
      <c r="H126" s="8"/>
      <c r="I126" s="8"/>
      <c r="J126" s="19">
        <v>7170</v>
      </c>
    </row>
    <row r="127" spans="1:10" ht="4.5" customHeight="1">
      <c r="A127" s="3"/>
      <c r="B127" s="7"/>
      <c r="C127" s="7"/>
      <c r="G127" s="8"/>
      <c r="H127" s="8"/>
      <c r="I127" s="8"/>
      <c r="J127" s="8"/>
    </row>
    <row r="128" spans="1:10" ht="12.75">
      <c r="A128" s="3"/>
      <c r="B128" s="7"/>
      <c r="C128" s="7"/>
      <c r="G128" s="9">
        <f>SUM(G122:G126)</f>
        <v>16618</v>
      </c>
      <c r="H128" s="8"/>
      <c r="I128" s="8"/>
      <c r="J128" s="9">
        <f>SUM(J122:J126)</f>
        <v>12756</v>
      </c>
    </row>
    <row r="129" spans="1:10" ht="8.25" customHeight="1">
      <c r="A129" s="3"/>
      <c r="B129" s="7"/>
      <c r="C129" s="7"/>
      <c r="G129" s="8"/>
      <c r="H129" s="8"/>
      <c r="I129" s="8"/>
      <c r="J129" s="8"/>
    </row>
    <row r="130" spans="1:10" ht="12.75">
      <c r="A130" s="3"/>
      <c r="B130" s="7" t="s">
        <v>74</v>
      </c>
      <c r="C130" s="7"/>
      <c r="G130" s="8">
        <f>G118+G128</f>
        <v>44618</v>
      </c>
      <c r="H130" s="8"/>
      <c r="I130" s="8"/>
      <c r="J130" s="8">
        <f>J118+J128</f>
        <v>40756</v>
      </c>
    </row>
    <row r="131" spans="1:10" ht="8.25" customHeight="1">
      <c r="A131" s="3"/>
      <c r="B131" s="7"/>
      <c r="C131" s="7"/>
      <c r="G131" s="8"/>
      <c r="H131" s="8"/>
      <c r="I131" s="8"/>
      <c r="J131" s="8"/>
    </row>
    <row r="132" spans="1:10" ht="12.75">
      <c r="A132" s="3">
        <v>9</v>
      </c>
      <c r="B132" s="7" t="s">
        <v>92</v>
      </c>
      <c r="C132" s="7"/>
      <c r="G132" s="8">
        <v>1332</v>
      </c>
      <c r="H132" s="8"/>
      <c r="I132" s="8"/>
      <c r="J132" s="16">
        <v>1004</v>
      </c>
    </row>
    <row r="133" spans="1:10" ht="8.25" customHeight="1">
      <c r="A133" s="3"/>
      <c r="B133" s="7"/>
      <c r="C133" s="7"/>
      <c r="G133" s="8"/>
      <c r="H133" s="8"/>
      <c r="I133" s="8"/>
      <c r="J133" s="8"/>
    </row>
    <row r="134" spans="1:10" ht="12.75">
      <c r="A134" s="3">
        <v>10</v>
      </c>
      <c r="B134" s="7" t="s">
        <v>78</v>
      </c>
      <c r="C134" s="7"/>
      <c r="G134" s="8">
        <f>203+242</f>
        <v>445</v>
      </c>
      <c r="H134" s="8"/>
      <c r="I134" s="8"/>
      <c r="J134" s="16">
        <f>1317-710</f>
        <v>607</v>
      </c>
    </row>
    <row r="135" spans="1:10" ht="8.25" customHeight="1">
      <c r="A135" s="3"/>
      <c r="B135" s="7"/>
      <c r="C135" s="7"/>
      <c r="G135" s="8"/>
      <c r="H135" s="8"/>
      <c r="I135" s="8"/>
      <c r="J135" s="8"/>
    </row>
    <row r="136" spans="1:10" ht="12.75">
      <c r="A136" s="3">
        <v>11</v>
      </c>
      <c r="B136" s="20" t="s">
        <v>75</v>
      </c>
      <c r="C136" s="20"/>
      <c r="G136" s="9">
        <v>710</v>
      </c>
      <c r="H136" s="8"/>
      <c r="I136" s="8"/>
      <c r="J136" s="21">
        <v>710</v>
      </c>
    </row>
    <row r="137" spans="1:10" ht="8.25" customHeight="1">
      <c r="A137" s="3"/>
      <c r="B137" s="20"/>
      <c r="C137" s="20"/>
      <c r="G137" s="13"/>
      <c r="H137" s="8"/>
      <c r="I137" s="8"/>
      <c r="J137" s="13"/>
    </row>
    <row r="138" spans="1:10" ht="13.5" thickBot="1">
      <c r="A138" s="3"/>
      <c r="B138" s="20"/>
      <c r="C138" s="20"/>
      <c r="G138" s="14">
        <f>G130+G132+G134+G136</f>
        <v>47105</v>
      </c>
      <c r="H138" s="8"/>
      <c r="I138" s="8"/>
      <c r="J138" s="14">
        <f>J130+J132+J134+J136</f>
        <v>43077</v>
      </c>
    </row>
    <row r="139" spans="1:10" ht="12.75">
      <c r="A139" s="3"/>
      <c r="B139" s="20"/>
      <c r="C139" s="20"/>
      <c r="G139" s="8"/>
      <c r="H139" s="8"/>
      <c r="I139" s="8"/>
      <c r="J139" s="8"/>
    </row>
    <row r="140" spans="1:10" ht="12.75">
      <c r="A140" s="3">
        <v>12</v>
      </c>
      <c r="B140" s="20" t="s">
        <v>76</v>
      </c>
      <c r="C140" s="20"/>
      <c r="G140" s="8">
        <f>G130/28000*100</f>
        <v>159.35</v>
      </c>
      <c r="H140" s="8"/>
      <c r="I140" s="8"/>
      <c r="J140" s="8">
        <f>J130/28000*100</f>
        <v>145.55714285714285</v>
      </c>
    </row>
    <row r="141" spans="1:10" ht="12.75">
      <c r="A141" s="3"/>
      <c r="B141" s="20"/>
      <c r="C141" s="20"/>
      <c r="G141" s="8"/>
      <c r="H141" s="8"/>
      <c r="I141" s="8"/>
      <c r="J141" s="8"/>
    </row>
    <row r="142" spans="1:10" ht="12.75">
      <c r="A142" s="3"/>
      <c r="B142" s="20"/>
      <c r="C142" s="20"/>
      <c r="G142" s="8"/>
      <c r="H142" s="8"/>
      <c r="I142" s="8"/>
      <c r="J142" s="8"/>
    </row>
    <row r="143" spans="1:10" ht="12.75">
      <c r="A143" s="3"/>
      <c r="B143" s="20"/>
      <c r="C143" s="20"/>
      <c r="G143" s="8"/>
      <c r="H143" s="8"/>
      <c r="I143" s="8"/>
      <c r="J143" s="8"/>
    </row>
    <row r="144" spans="1:10" ht="12.75">
      <c r="A144" s="3"/>
      <c r="B144" s="20"/>
      <c r="C144" s="20"/>
      <c r="G144" s="8"/>
      <c r="H144" s="8"/>
      <c r="I144" s="8"/>
      <c r="J144" s="8"/>
    </row>
    <row r="145" spans="1:10" ht="12.75">
      <c r="A145" s="3"/>
      <c r="B145" s="20"/>
      <c r="C145" s="20"/>
      <c r="G145" s="8"/>
      <c r="H145" s="8"/>
      <c r="I145" s="8"/>
      <c r="J145" s="8"/>
    </row>
    <row r="146" spans="1:10" ht="12.75">
      <c r="A146" s="3"/>
      <c r="B146" s="20"/>
      <c r="C146" s="20"/>
      <c r="G146" s="8"/>
      <c r="H146" s="8"/>
      <c r="I146" s="8"/>
      <c r="J146" s="8"/>
    </row>
    <row r="147" spans="1:10" ht="12.75">
      <c r="A147" s="3"/>
      <c r="B147" s="20"/>
      <c r="C147" s="20"/>
      <c r="G147" s="8"/>
      <c r="H147" s="8"/>
      <c r="I147" s="8"/>
      <c r="J147" s="8"/>
    </row>
    <row r="148" spans="1:10" ht="12.75">
      <c r="A148" s="3"/>
      <c r="B148" s="3"/>
      <c r="C148" s="3"/>
      <c r="G148" s="8"/>
      <c r="H148" s="8"/>
      <c r="I148" s="8"/>
      <c r="J148" s="8"/>
    </row>
    <row r="149" spans="1:10" ht="12.75">
      <c r="A149" s="3"/>
      <c r="B149" s="3"/>
      <c r="C149" s="3"/>
      <c r="G149" s="8"/>
      <c r="H149" s="8"/>
      <c r="I149" s="8"/>
      <c r="J149" s="8"/>
    </row>
    <row r="150" spans="1:10" ht="12.75">
      <c r="A150" s="3"/>
      <c r="B150" s="3"/>
      <c r="C150" s="3"/>
      <c r="G150" s="8"/>
      <c r="H150" s="8"/>
      <c r="I150" s="8"/>
      <c r="J150" s="8"/>
    </row>
    <row r="151" spans="1:10" ht="12.75">
      <c r="A151" s="3"/>
      <c r="B151" s="3"/>
      <c r="C151" s="3"/>
      <c r="G151" s="8"/>
      <c r="H151" s="8"/>
      <c r="I151" s="8"/>
      <c r="J151" s="8"/>
    </row>
    <row r="152" spans="1:10" ht="12.75">
      <c r="A152" s="3"/>
      <c r="B152" s="3"/>
      <c r="C152" s="3"/>
      <c r="G152" s="8"/>
      <c r="H152" s="8"/>
      <c r="I152" s="8"/>
      <c r="J152" s="8"/>
    </row>
    <row r="153" spans="1:10" ht="12.75">
      <c r="A153" s="3"/>
      <c r="B153" s="3"/>
      <c r="C153" s="3"/>
      <c r="G153" s="8"/>
      <c r="H153" s="8"/>
      <c r="I153" s="8"/>
      <c r="J153" s="8"/>
    </row>
    <row r="154" spans="1:10" ht="12.75">
      <c r="A154" s="3"/>
      <c r="B154" s="3"/>
      <c r="C154" s="3"/>
      <c r="G154" s="8"/>
      <c r="H154" s="8"/>
      <c r="I154" s="8"/>
      <c r="J154" s="8"/>
    </row>
    <row r="155" spans="1:10" ht="12.75">
      <c r="A155" s="3"/>
      <c r="B155" s="3"/>
      <c r="C155" s="3"/>
      <c r="G155" s="8"/>
      <c r="H155" s="8"/>
      <c r="I155" s="8"/>
      <c r="J155" s="8"/>
    </row>
    <row r="156" spans="1:10" ht="12.75">
      <c r="A156" s="3"/>
      <c r="B156" s="3"/>
      <c r="C156" s="3"/>
      <c r="G156" s="8"/>
      <c r="H156" s="8"/>
      <c r="I156" s="8"/>
      <c r="J156" s="8"/>
    </row>
    <row r="157" spans="1:10" ht="12.75">
      <c r="A157" s="3"/>
      <c r="B157" s="3"/>
      <c r="C157" s="3"/>
      <c r="G157" s="8"/>
      <c r="H157" s="8"/>
      <c r="I157" s="8"/>
      <c r="J157" s="8"/>
    </row>
    <row r="158" spans="1:10" ht="12.75">
      <c r="A158" s="3"/>
      <c r="B158" s="3"/>
      <c r="C158" s="3"/>
      <c r="G158" s="8"/>
      <c r="H158" s="8"/>
      <c r="I158" s="8"/>
      <c r="J158" s="8"/>
    </row>
    <row r="159" spans="1:10" ht="12.75">
      <c r="A159" s="3"/>
      <c r="B159" s="3"/>
      <c r="C159" s="3"/>
      <c r="G159" s="8"/>
      <c r="H159" s="8"/>
      <c r="I159" s="8"/>
      <c r="J159" s="8"/>
    </row>
    <row r="160" spans="1:10" ht="12.75">
      <c r="A160" s="3"/>
      <c r="B160" s="3"/>
      <c r="C160" s="3"/>
      <c r="G160" s="8"/>
      <c r="H160" s="8"/>
      <c r="I160" s="8"/>
      <c r="J160" s="8"/>
    </row>
    <row r="161" spans="1:10" ht="12.75">
      <c r="A161" s="3"/>
      <c r="B161" s="3"/>
      <c r="C161" s="3"/>
      <c r="G161" s="8"/>
      <c r="H161" s="8"/>
      <c r="I161" s="8"/>
      <c r="J161" s="8"/>
    </row>
    <row r="162" spans="1:10" ht="12.75">
      <c r="A162" s="3"/>
      <c r="B162" s="3"/>
      <c r="C162" s="3"/>
      <c r="G162" s="8"/>
      <c r="H162" s="8"/>
      <c r="I162" s="8"/>
      <c r="J162" s="8"/>
    </row>
    <row r="163" spans="1:10" ht="12.75">
      <c r="A163" s="3"/>
      <c r="B163" s="3"/>
      <c r="C163" s="3"/>
      <c r="G163" s="8"/>
      <c r="H163" s="8"/>
      <c r="I163" s="8"/>
      <c r="J163" s="8"/>
    </row>
    <row r="164" spans="1:10" ht="12.75">
      <c r="A164" s="3"/>
      <c r="B164" s="3"/>
      <c r="C164" s="3"/>
      <c r="G164" s="8"/>
      <c r="H164" s="8"/>
      <c r="I164" s="8"/>
      <c r="J164" s="8"/>
    </row>
    <row r="165" spans="1:10" ht="12.75">
      <c r="A165" s="3"/>
      <c r="B165" s="3"/>
      <c r="C165" s="3"/>
      <c r="G165" s="8"/>
      <c r="H165" s="8"/>
      <c r="I165" s="8"/>
      <c r="J165" s="8"/>
    </row>
    <row r="166" spans="1:10" ht="12.75">
      <c r="A166" s="3"/>
      <c r="B166" s="3"/>
      <c r="C166" s="3"/>
      <c r="G166" s="8"/>
      <c r="H166" s="8"/>
      <c r="I166" s="8"/>
      <c r="J166" s="8"/>
    </row>
    <row r="167" spans="1:10" ht="12.75">
      <c r="A167" s="3"/>
      <c r="B167" s="3"/>
      <c r="C167" s="3"/>
      <c r="G167" s="8"/>
      <c r="H167" s="8"/>
      <c r="I167" s="8"/>
      <c r="J167" s="8"/>
    </row>
    <row r="168" spans="1:10" ht="12.75">
      <c r="A168" s="3"/>
      <c r="B168" s="3"/>
      <c r="C168" s="3"/>
      <c r="G168" s="8"/>
      <c r="H168" s="8"/>
      <c r="I168" s="8"/>
      <c r="J168" s="8"/>
    </row>
    <row r="169" spans="1:10" ht="12.75">
      <c r="A169" s="3"/>
      <c r="B169" s="3"/>
      <c r="C169" s="3"/>
      <c r="G169" s="8"/>
      <c r="H169" s="8"/>
      <c r="I169" s="8"/>
      <c r="J169" s="8"/>
    </row>
    <row r="170" spans="1:10" ht="12.75">
      <c r="A170" s="3"/>
      <c r="B170" s="3"/>
      <c r="C170" s="3"/>
      <c r="G170" s="8"/>
      <c r="H170" s="8"/>
      <c r="I170" s="8"/>
      <c r="J170" s="8"/>
    </row>
    <row r="171" spans="1:10" ht="12.75">
      <c r="A171" s="3"/>
      <c r="B171" s="3"/>
      <c r="C171" s="3"/>
      <c r="G171" s="8"/>
      <c r="H171" s="8"/>
      <c r="I171" s="8"/>
      <c r="J171" s="8"/>
    </row>
    <row r="172" spans="1:10" ht="12.75">
      <c r="A172" s="3"/>
      <c r="B172" s="3"/>
      <c r="C172" s="3"/>
      <c r="G172" s="8"/>
      <c r="H172" s="8"/>
      <c r="I172" s="8"/>
      <c r="J172" s="8"/>
    </row>
    <row r="173" spans="1:10" ht="12.75">
      <c r="A173" s="3"/>
      <c r="B173" s="3"/>
      <c r="C173" s="3"/>
      <c r="G173" s="8"/>
      <c r="H173" s="8"/>
      <c r="I173" s="8"/>
      <c r="J173" s="8"/>
    </row>
    <row r="174" spans="1:10" ht="12.75">
      <c r="A174" s="3"/>
      <c r="B174" s="3"/>
      <c r="C174" s="3"/>
      <c r="G174" s="8"/>
      <c r="H174" s="8"/>
      <c r="I174" s="8"/>
      <c r="J174" s="8"/>
    </row>
    <row r="175" spans="1:10" ht="12.75">
      <c r="A175" s="3"/>
      <c r="B175" s="3"/>
      <c r="C175" s="3"/>
      <c r="G175" s="8"/>
      <c r="H175" s="8"/>
      <c r="I175" s="8"/>
      <c r="J175" s="8"/>
    </row>
    <row r="176" spans="1:10" ht="12.75">
      <c r="A176" s="3"/>
      <c r="B176" s="3"/>
      <c r="C176" s="3"/>
      <c r="G176" s="8"/>
      <c r="H176" s="8"/>
      <c r="I176" s="8"/>
      <c r="J176" s="8"/>
    </row>
    <row r="177" spans="1:10" ht="12.75">
      <c r="A177" s="3"/>
      <c r="B177" s="3"/>
      <c r="C177" s="3"/>
      <c r="G177" s="8"/>
      <c r="H177" s="8"/>
      <c r="I177" s="8"/>
      <c r="J177" s="8"/>
    </row>
    <row r="178" spans="1:10" ht="12.75">
      <c r="A178" s="3"/>
      <c r="B178" s="3"/>
      <c r="C178" s="3"/>
      <c r="G178" s="8"/>
      <c r="H178" s="8"/>
      <c r="I178" s="8"/>
      <c r="J178" s="8"/>
    </row>
    <row r="179" spans="1:10" ht="12.75">
      <c r="A179" s="3"/>
      <c r="B179" s="3"/>
      <c r="C179" s="3"/>
      <c r="G179" s="8"/>
      <c r="H179" s="8"/>
      <c r="I179" s="8"/>
      <c r="J179" s="8"/>
    </row>
    <row r="180" spans="1:10" ht="12.75">
      <c r="A180" s="3"/>
      <c r="B180" s="3"/>
      <c r="C180" s="3"/>
      <c r="G180" s="8"/>
      <c r="H180" s="8"/>
      <c r="I180" s="8"/>
      <c r="J180" s="8"/>
    </row>
    <row r="181" spans="1:10" ht="12.75">
      <c r="A181" s="3"/>
      <c r="B181" s="3"/>
      <c r="C181" s="3"/>
      <c r="G181" s="8"/>
      <c r="H181" s="8"/>
      <c r="I181" s="8"/>
      <c r="J181" s="8"/>
    </row>
    <row r="182" spans="1:10" ht="12.75">
      <c r="A182" s="3"/>
      <c r="B182" s="3"/>
      <c r="C182" s="3"/>
      <c r="G182" s="8"/>
      <c r="H182" s="8"/>
      <c r="I182" s="8"/>
      <c r="J182" s="8"/>
    </row>
    <row r="183" spans="1:10" ht="12.75">
      <c r="A183" s="3"/>
      <c r="B183" s="3"/>
      <c r="C183" s="3"/>
      <c r="G183" s="8"/>
      <c r="H183" s="8"/>
      <c r="I183" s="8"/>
      <c r="J183" s="8"/>
    </row>
    <row r="184" spans="1:10" ht="12.75">
      <c r="A184" s="3"/>
      <c r="B184" s="3"/>
      <c r="C184" s="3"/>
      <c r="G184" s="8"/>
      <c r="H184" s="8"/>
      <c r="I184" s="8"/>
      <c r="J184" s="8"/>
    </row>
    <row r="185" spans="1:10" ht="12.75">
      <c r="A185" s="3"/>
      <c r="B185" s="3"/>
      <c r="C185" s="3"/>
      <c r="G185" s="8"/>
      <c r="H185" s="8"/>
      <c r="I185" s="8"/>
      <c r="J185" s="8"/>
    </row>
    <row r="186" spans="1:10" ht="12.75">
      <c r="A186" s="3"/>
      <c r="B186" s="3"/>
      <c r="C186" s="3"/>
      <c r="G186" s="8"/>
      <c r="H186" s="8"/>
      <c r="I186" s="8"/>
      <c r="J186" s="8"/>
    </row>
    <row r="187" spans="1:10" ht="12.75">
      <c r="A187" s="3"/>
      <c r="B187" s="3"/>
      <c r="C187" s="3"/>
      <c r="G187" s="8"/>
      <c r="H187" s="8"/>
      <c r="I187" s="8"/>
      <c r="J187" s="8"/>
    </row>
    <row r="188" spans="1:10" ht="12.75">
      <c r="A188" s="3"/>
      <c r="B188" s="3"/>
      <c r="C188" s="3"/>
      <c r="G188" s="8"/>
      <c r="H188" s="8"/>
      <c r="I188" s="8"/>
      <c r="J188" s="8"/>
    </row>
    <row r="189" spans="1:10" ht="12.75">
      <c r="A189" s="3"/>
      <c r="B189" s="3"/>
      <c r="C189" s="3"/>
      <c r="G189" s="8"/>
      <c r="H189" s="8"/>
      <c r="I189" s="8"/>
      <c r="J189" s="8"/>
    </row>
    <row r="190" spans="1:10" ht="12.75">
      <c r="A190" s="3"/>
      <c r="B190" s="3"/>
      <c r="C190" s="3"/>
      <c r="G190" s="8"/>
      <c r="H190" s="8"/>
      <c r="I190" s="8"/>
      <c r="J190" s="8"/>
    </row>
    <row r="191" spans="1:10" ht="12.75">
      <c r="A191" s="3"/>
      <c r="B191" s="3"/>
      <c r="C191" s="3"/>
      <c r="G191" s="8"/>
      <c r="H191" s="8"/>
      <c r="I191" s="8"/>
      <c r="J191" s="8"/>
    </row>
    <row r="192" spans="1:10" ht="12.75">
      <c r="A192" s="3"/>
      <c r="B192" s="3"/>
      <c r="C192" s="3"/>
      <c r="G192" s="8"/>
      <c r="H192" s="8"/>
      <c r="I192" s="8"/>
      <c r="J192" s="8"/>
    </row>
    <row r="193" spans="1:10" ht="12.75">
      <c r="A193" s="3"/>
      <c r="B193" s="3"/>
      <c r="C193" s="3"/>
      <c r="G193" s="8"/>
      <c r="H193" s="8"/>
      <c r="I193" s="8"/>
      <c r="J193" s="8"/>
    </row>
    <row r="194" spans="1:10" ht="12.75">
      <c r="A194" s="3"/>
      <c r="B194" s="3"/>
      <c r="C194" s="3"/>
      <c r="G194" s="8"/>
      <c r="H194" s="8"/>
      <c r="I194" s="8"/>
      <c r="J194" s="8"/>
    </row>
    <row r="195" spans="1:10" ht="12.75">
      <c r="A195" s="3"/>
      <c r="B195" s="3"/>
      <c r="C195" s="3"/>
      <c r="G195" s="8"/>
      <c r="H195" s="8"/>
      <c r="I195" s="8"/>
      <c r="J195" s="8"/>
    </row>
    <row r="196" spans="1:10" ht="12.75">
      <c r="A196" s="3"/>
      <c r="B196" s="3"/>
      <c r="C196" s="3"/>
      <c r="G196" s="8"/>
      <c r="H196" s="8"/>
      <c r="I196" s="8"/>
      <c r="J196" s="8"/>
    </row>
    <row r="197" spans="1:10" ht="12.75">
      <c r="A197" s="3"/>
      <c r="B197" s="3"/>
      <c r="C197" s="3"/>
      <c r="G197" s="8"/>
      <c r="H197" s="8"/>
      <c r="I197" s="8"/>
      <c r="J197" s="8"/>
    </row>
    <row r="198" spans="1:10" ht="12.75">
      <c r="A198" s="3"/>
      <c r="B198" s="3"/>
      <c r="C198" s="3"/>
      <c r="G198" s="8"/>
      <c r="H198" s="8"/>
      <c r="I198" s="8"/>
      <c r="J198" s="8"/>
    </row>
    <row r="199" spans="1:10" ht="12.75">
      <c r="A199" s="3"/>
      <c r="B199" s="3"/>
      <c r="C199" s="3"/>
      <c r="G199" s="8"/>
      <c r="H199" s="8"/>
      <c r="I199" s="8"/>
      <c r="J199" s="8"/>
    </row>
    <row r="200" spans="1:10" ht="12.75">
      <c r="A200" s="3"/>
      <c r="B200" s="3"/>
      <c r="C200" s="3"/>
      <c r="G200" s="8"/>
      <c r="H200" s="8"/>
      <c r="I200" s="8"/>
      <c r="J200" s="8"/>
    </row>
    <row r="201" spans="1:10" ht="12.75">
      <c r="A201" s="3"/>
      <c r="B201" s="3"/>
      <c r="C201" s="3"/>
      <c r="G201" s="8"/>
      <c r="H201" s="8"/>
      <c r="I201" s="8"/>
      <c r="J201" s="8"/>
    </row>
    <row r="202" spans="1:10" ht="12.75">
      <c r="A202" s="3"/>
      <c r="B202" s="3"/>
      <c r="C202" s="3"/>
      <c r="G202" s="8"/>
      <c r="H202" s="8"/>
      <c r="I202" s="8"/>
      <c r="J202" s="8"/>
    </row>
    <row r="203" spans="1:10" ht="12.75">
      <c r="A203" s="3"/>
      <c r="B203" s="3"/>
      <c r="C203" s="3"/>
      <c r="G203" s="8"/>
      <c r="H203" s="8"/>
      <c r="I203" s="8"/>
      <c r="J203" s="8"/>
    </row>
    <row r="204" spans="1:10" ht="12.75">
      <c r="A204" s="3"/>
      <c r="B204" s="3"/>
      <c r="C204" s="3"/>
      <c r="G204" s="8"/>
      <c r="H204" s="8"/>
      <c r="I204" s="8"/>
      <c r="J204" s="8"/>
    </row>
    <row r="205" spans="1:10" ht="12.75">
      <c r="A205" s="3"/>
      <c r="B205" s="3"/>
      <c r="C205" s="3"/>
      <c r="G205" s="8"/>
      <c r="H205" s="8"/>
      <c r="I205" s="8"/>
      <c r="J205" s="8"/>
    </row>
    <row r="206" spans="1:10" ht="12.75">
      <c r="A206" s="3"/>
      <c r="B206" s="3"/>
      <c r="C206" s="3"/>
      <c r="G206" s="8"/>
      <c r="H206" s="8"/>
      <c r="I206" s="8"/>
      <c r="J206" s="8"/>
    </row>
    <row r="207" spans="1:10" ht="12.75">
      <c r="A207" s="3"/>
      <c r="B207" s="3"/>
      <c r="C207" s="3"/>
      <c r="G207" s="8"/>
      <c r="H207" s="8"/>
      <c r="I207" s="8"/>
      <c r="J207" s="8"/>
    </row>
    <row r="208" spans="1:10" ht="12.75">
      <c r="A208" s="3"/>
      <c r="B208" s="3"/>
      <c r="C208" s="3"/>
      <c r="G208" s="8"/>
      <c r="H208" s="8"/>
      <c r="I208" s="8"/>
      <c r="J208" s="8"/>
    </row>
    <row r="209" spans="1:10" ht="12.75">
      <c r="A209" s="3"/>
      <c r="B209" s="3"/>
      <c r="C209" s="3"/>
      <c r="G209" s="8"/>
      <c r="H209" s="8"/>
      <c r="I209" s="8"/>
      <c r="J209" s="8"/>
    </row>
    <row r="210" spans="1:10" ht="12.75">
      <c r="A210" s="3"/>
      <c r="B210" s="3"/>
      <c r="C210" s="3"/>
      <c r="G210" s="8"/>
      <c r="H210" s="8"/>
      <c r="I210" s="8"/>
      <c r="J210" s="8"/>
    </row>
    <row r="211" spans="1:10" ht="12.75">
      <c r="A211" s="3"/>
      <c r="B211" s="3"/>
      <c r="C211" s="3"/>
      <c r="G211" s="8"/>
      <c r="H211" s="8"/>
      <c r="I211" s="8"/>
      <c r="J211" s="8"/>
    </row>
    <row r="212" spans="1:10" ht="12.75">
      <c r="A212" s="3"/>
      <c r="B212" s="3"/>
      <c r="C212" s="3"/>
      <c r="G212" s="8"/>
      <c r="H212" s="8"/>
      <c r="I212" s="8"/>
      <c r="J212" s="8"/>
    </row>
    <row r="213" spans="1:10" ht="12.75">
      <c r="A213" s="3"/>
      <c r="B213" s="3"/>
      <c r="C213" s="3"/>
      <c r="G213" s="8"/>
      <c r="H213" s="8"/>
      <c r="I213" s="8"/>
      <c r="J213" s="8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</sheetData>
  <mergeCells count="2">
    <mergeCell ref="F6:G6"/>
    <mergeCell ref="I6:J6"/>
  </mergeCells>
  <printOptions/>
  <pageMargins left="0.66" right="0.13" top="0.67" bottom="0.51" header="0.48" footer="0.5"/>
  <pageSetup horizontalDpi="360" verticalDpi="360" orientation="portrait" paperSize="9" r:id="rId1"/>
  <headerFooter alignWithMargins="0">
    <oddHeader>&amp;L&amp;"Times New Roman,Bold"CB INDUSTRIAL PRODUCT HOLDING BERHAD (428930-H)</oddHeader>
  </headerFooter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C.B INDUSTRIAL PRODUCT SDN BH</cp:lastModifiedBy>
  <cp:lastPrinted>2001-02-23T09:25:29Z</cp:lastPrinted>
  <dcterms:created xsi:type="dcterms:W3CDTF">1999-10-27T01:59:58Z</dcterms:created>
  <dcterms:modified xsi:type="dcterms:W3CDTF">2001-02-23T09:27:20Z</dcterms:modified>
  <cp:category/>
  <cp:version/>
  <cp:contentType/>
  <cp:contentStatus/>
</cp:coreProperties>
</file>